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8400" activeTab="0"/>
  </bookViews>
  <sheets>
    <sheet name="форма служ. записки на рус.яз." sheetId="1" r:id="rId1"/>
    <sheet name="форма служ. записки на каз. яз." sheetId="2" r:id="rId2"/>
    <sheet name="Лист согласования" sheetId="3" r:id="rId3"/>
  </sheets>
  <definedNames>
    <definedName name="_xlnm.Print_Area" localSheetId="2">'Лист согласования'!$A$1:$C$9</definedName>
    <definedName name="_xlnm.Print_Area" localSheetId="1">'форма служ. записки на каз. яз.'!$A$1:$F$27</definedName>
    <definedName name="_xlnm.Print_Area" localSheetId="0">'форма служ. записки на рус.яз.'!$A$1:$F$27</definedName>
  </definedNames>
  <calcPr fullCalcOnLoad="1"/>
</workbook>
</file>

<file path=xl/sharedStrings.xml><?xml version="1.0" encoding="utf-8"?>
<sst xmlns="http://schemas.openxmlformats.org/spreadsheetml/2006/main" count="146" uniqueCount="91">
  <si>
    <t>СЛУЖЕБНАЯ ЗАПИСКА</t>
  </si>
  <si>
    <t>№ п/п</t>
  </si>
  <si>
    <t>Наименование и характеристика товаров, работ, услуг</t>
  </si>
  <si>
    <t>Единица измерения</t>
  </si>
  <si>
    <t>ҚЫЗМЕТТІК ХАТ</t>
  </si>
  <si>
    <t>Количество, объем</t>
  </si>
  <si>
    <t>Тауарлардың, жұмыстардың, қызметтердің атауы және сипаттамасы</t>
  </si>
  <si>
    <t>№ р/с</t>
  </si>
  <si>
    <t>Өлшем бірлік</t>
  </si>
  <si>
    <t>Саны, көлемі</t>
  </si>
  <si>
    <t>Бірлік бағасы, теңге</t>
  </si>
  <si>
    <t>Жалпы сома, теңге</t>
  </si>
  <si>
    <t>Цена за единицу, тенге</t>
  </si>
  <si>
    <t>Общая сумма, тенге</t>
  </si>
  <si>
    <t xml:space="preserve">(подпись)
</t>
  </si>
  <si>
    <t xml:space="preserve"> (қолы)</t>
  </si>
  <si>
    <t>Лист согласования</t>
  </si>
  <si>
    <t>РГП "Национальный центр биотехнологии"</t>
  </si>
  <si>
    <t>Должность</t>
  </si>
  <si>
    <t>Подпись</t>
  </si>
  <si>
    <t>Ф.И.О.</t>
  </si>
  <si>
    <t>Заместитель генерального директора</t>
  </si>
  <si>
    <t>Муканов К.К.</t>
  </si>
  <si>
    <t>Директор финансового департамента</t>
  </si>
  <si>
    <t>Жумабекова А.С.</t>
  </si>
  <si>
    <t>Начальник управления государственных закупок</t>
  </si>
  <si>
    <t>Наржанова Ж.К.</t>
  </si>
  <si>
    <t>P.S. В случае, если только один пункт товаров, работ, услуг, необходимо удалить лишние строки. В случае добавления новых строк в служебную записку необходимо скопировать формулу граф 6, 7, 8 или протянуть формулы вниз. И в целях правильного расчета общего итога необходимо в формулу строки общего итога отразить добавленные строки</t>
  </si>
  <si>
    <t>Образец по грантовому финансированию</t>
  </si>
  <si>
    <t>Образец по программно-целевому финансированию</t>
  </si>
  <si>
    <t>Бағдарламалық-нысаналы қаржыландыру бойынша нұсқа</t>
  </si>
  <si>
    <t>Грантпен қаржыландыру бойынша нұсқа</t>
  </si>
  <si>
    <t>Итого</t>
  </si>
  <si>
    <t>Жиынтығы</t>
  </si>
  <si>
    <r>
      <t xml:space="preserve">         С целью своевременного и надлежащего выполнения обязательств по договору от _________ 2018 года № ____, заключенного с Комитетом науки Министерства образования и науки Республики Казахстан, на выполнение научно-исследовательских работ по проекту </t>
    </r>
    <r>
      <rPr>
        <sz val="12"/>
        <color indexed="10"/>
        <rFont val="Times New Roman"/>
        <family val="1"/>
      </rPr>
      <t>«»</t>
    </r>
    <r>
      <rPr>
        <sz val="12"/>
        <color indexed="8"/>
        <rFont val="Times New Roman"/>
        <family val="1"/>
      </rPr>
      <t xml:space="preserve"> в рамках государственного заказа по бюджетной программе 217 «Развитие науки» подпрограмме 102 «Грантовое финансирование научных исследований», прошу Вас осуществить закупки следующих товаров, работ, услуг </t>
    </r>
    <r>
      <rPr>
        <i/>
        <sz val="12"/>
        <color indexed="8"/>
        <rFont val="Times New Roman"/>
        <family val="1"/>
      </rPr>
      <t>(выбрать нужное)</t>
    </r>
    <r>
      <rPr>
        <sz val="12"/>
        <color indexed="8"/>
        <rFont val="Times New Roman"/>
        <family val="1"/>
      </rPr>
      <t>:</t>
    </r>
  </si>
  <si>
    <r>
      <t xml:space="preserve">          «Ғылыми зерттеулерді грантпен қаржыландыру» 102 кіші бағдарлама «Ғылымды дамыту» 217 бюджеттік бағдарлама бойынша мемлекеттік тапсырыс шеңберінде </t>
    </r>
    <r>
      <rPr>
        <sz val="12"/>
        <color indexed="10"/>
        <rFont val="Times New Roman"/>
        <family val="1"/>
      </rPr>
      <t>«»</t>
    </r>
    <r>
      <rPr>
        <sz val="12"/>
        <color indexed="8"/>
        <rFont val="Times New Roman"/>
        <family val="1"/>
      </rPr>
      <t xml:space="preserve"> жобасы бойынша ғылыми-зерттеу жұмыстарын орындалуына 2018 жылдың __________ №_____ Қазақстан Республикасы Білім және ғылым министрлігі Ғылым комитетімен жасасқан шарттың аясында міндеттемелерін мезгілінде және тиісті орындау мақсатында, Сізден келесі тауарларды, жұмыстарды, қызметтерді </t>
    </r>
    <r>
      <rPr>
        <i/>
        <sz val="12"/>
        <color indexed="8"/>
        <rFont val="Times New Roman"/>
        <family val="1"/>
      </rPr>
      <t xml:space="preserve">(керегін таңдау) </t>
    </r>
    <r>
      <rPr>
        <sz val="12"/>
        <color indexed="8"/>
        <rFont val="Times New Roman"/>
        <family val="1"/>
      </rPr>
      <t>сатып алуын жүзеге асыруды сұраймын:</t>
    </r>
  </si>
  <si>
    <t>Каталожный номер</t>
  </si>
  <si>
    <t>Производитель</t>
  </si>
  <si>
    <t>Наименование Поставщика</t>
  </si>
  <si>
    <t>ПРОСИМ ЗАПОЛНИТЬ КАТАЛОЖНЫЙ НОМЕР, ПРОИЗВОДИТЕЛЬ, ПОСТАВЩИК ПО КАЖДОМУ НАИМЕНОВАНИЮ:</t>
  </si>
  <si>
    <t xml:space="preserve">Генеральному директору
РГП «Национальный центр биотехнологии» КН МОН РК
Раманкулову Е.М.
</t>
  </si>
  <si>
    <t xml:space="preserve">ҚР БҒМ ҒК «Ұлттық биотехнология орталығы» РМК 
Бас директоры                          
Е.М. Раманкуловқа
</t>
  </si>
  <si>
    <t>Шоданова Ж.Е.</t>
  </si>
  <si>
    <t>Начальник управления бюджетного планирования и анализа</t>
  </si>
  <si>
    <r>
      <t xml:space="preserve">          «Ғылыми және (немесе) ғылыми-техникалық қызмет субъектілердің бағдарламалық-нысаналы қаржыландыру» 101 кіші бағдарлама «Ғылымды дамыту» 217 бюджеттік бағдарлама бойынша мемлекеттік тапсырыс шеңберінде 201</t>
    </r>
    <r>
      <rPr>
        <sz val="12"/>
        <rFont val="Times New Roman"/>
        <family val="1"/>
      </rPr>
      <t>8-</t>
    </r>
    <r>
      <rPr>
        <sz val="12"/>
        <color indexed="8"/>
        <rFont val="Times New Roman"/>
        <family val="1"/>
      </rPr>
      <t xml:space="preserve">2020 жылдарға арналған </t>
    </r>
    <r>
      <rPr>
        <sz val="12"/>
        <color indexed="10"/>
        <rFont val="Times New Roman"/>
        <family val="1"/>
      </rPr>
      <t>«»</t>
    </r>
    <r>
      <rPr>
        <sz val="12"/>
        <color indexed="8"/>
        <rFont val="Times New Roman"/>
        <family val="1"/>
      </rPr>
      <t xml:space="preserve"> ғылыми-техникалық бағдарламасының </t>
    </r>
    <r>
      <rPr>
        <sz val="12"/>
        <color indexed="10"/>
        <rFont val="Times New Roman"/>
        <family val="1"/>
      </rPr>
      <t>«»</t>
    </r>
    <r>
      <rPr>
        <sz val="12"/>
        <color indexed="8"/>
        <rFont val="Times New Roman"/>
        <family val="1"/>
      </rPr>
      <t xml:space="preserve"> жобасы бойынша ғылыми-зерттеу жұмыстарын орындалуына 2018 жылдың </t>
    </r>
    <r>
      <rPr>
        <sz val="12"/>
        <color indexed="10"/>
        <rFont val="Times New Roman"/>
        <family val="1"/>
      </rPr>
      <t>_________</t>
    </r>
    <r>
      <rPr>
        <sz val="12"/>
        <color indexed="8"/>
        <rFont val="Times New Roman"/>
        <family val="1"/>
      </rPr>
      <t xml:space="preserve"> №</t>
    </r>
    <r>
      <rPr>
        <sz val="12"/>
        <color indexed="10"/>
        <rFont val="Times New Roman"/>
        <family val="1"/>
      </rPr>
      <t>_____</t>
    </r>
    <r>
      <rPr>
        <sz val="12"/>
        <color indexed="8"/>
        <rFont val="Times New Roman"/>
        <family val="1"/>
      </rPr>
      <t xml:space="preserve"> Қазақстан Республикасы Білім және ғылым министрлігі Ғылым комитетімен жасасқан шарттың аясында міндеттемелерін мезгілінде және тиісті орындау мақсатында, Сізден келесі тауарларды, жұмыстарды, қызметтерді </t>
    </r>
    <r>
      <rPr>
        <i/>
        <sz val="12"/>
        <color indexed="8"/>
        <rFont val="Times New Roman"/>
        <family val="1"/>
      </rPr>
      <t xml:space="preserve">(керегін таңдау) </t>
    </r>
    <r>
      <rPr>
        <sz val="12"/>
        <color indexed="8"/>
        <rFont val="Times New Roman"/>
        <family val="1"/>
      </rPr>
      <t>сатып алуын жүзеге асыруды сұраймын:</t>
    </r>
  </si>
  <si>
    <r>
      <t xml:space="preserve">         С целью своевременного и надлежащего выполнения обязательств по договору от </t>
    </r>
    <r>
      <rPr>
        <sz val="12"/>
        <color indexed="10"/>
        <rFont val="Times New Roman"/>
        <family val="1"/>
      </rPr>
      <t>_________</t>
    </r>
    <r>
      <rPr>
        <sz val="12"/>
        <color indexed="8"/>
        <rFont val="Times New Roman"/>
        <family val="1"/>
      </rPr>
      <t xml:space="preserve"> 2018 года №</t>
    </r>
    <r>
      <rPr>
        <sz val="12"/>
        <color indexed="10"/>
        <rFont val="Times New Roman"/>
        <family val="1"/>
      </rPr>
      <t xml:space="preserve"> ____</t>
    </r>
    <r>
      <rPr>
        <sz val="12"/>
        <color indexed="8"/>
        <rFont val="Times New Roman"/>
        <family val="1"/>
      </rPr>
      <t xml:space="preserve">, заключенного с Комитетом науки Министерства образования и науки Республики Казахстан, на выполнение научно-исследовательских работ по проекту </t>
    </r>
    <r>
      <rPr>
        <sz val="12"/>
        <color indexed="10"/>
        <rFont val="Times New Roman"/>
        <family val="1"/>
      </rPr>
      <t>«»</t>
    </r>
    <r>
      <rPr>
        <sz val="12"/>
        <color indexed="8"/>
        <rFont val="Times New Roman"/>
        <family val="1"/>
      </rPr>
      <t xml:space="preserve"> научно-технической программы </t>
    </r>
    <r>
      <rPr>
        <sz val="12"/>
        <color indexed="10"/>
        <rFont val="Times New Roman"/>
        <family val="1"/>
      </rPr>
      <t>«»</t>
    </r>
    <r>
      <rPr>
        <sz val="12"/>
        <color indexed="8"/>
        <rFont val="Times New Roman"/>
        <family val="1"/>
      </rPr>
      <t xml:space="preserve"> на 201</t>
    </r>
    <r>
      <rPr>
        <sz val="12"/>
        <rFont val="Times New Roman"/>
        <family val="1"/>
      </rPr>
      <t>8</t>
    </r>
    <r>
      <rPr>
        <sz val="12"/>
        <color indexed="8"/>
        <rFont val="Times New Roman"/>
        <family val="1"/>
      </rPr>
      <t xml:space="preserve">-2020 годы в рамках государственного заказа по бюджетной программе 217 «Развитие науки» подпрограмме 101 «Программно-целевое финансирование субъектов научной и (или) научно-технической деятельности», прошу Вас осуществить закупки следующих товаров, работ, услуг </t>
    </r>
    <r>
      <rPr>
        <i/>
        <sz val="12"/>
        <color indexed="8"/>
        <rFont val="Times New Roman"/>
        <family val="1"/>
      </rPr>
      <t>(выбрать нужное)</t>
    </r>
    <r>
      <rPr>
        <sz val="12"/>
        <color indexed="8"/>
        <rFont val="Times New Roman"/>
        <family val="1"/>
      </rPr>
      <t>:</t>
    </r>
  </si>
  <si>
    <t>Номер и Дата ценового предложения</t>
  </si>
  <si>
    <t>Intel</t>
  </si>
  <si>
    <t>Kingston</t>
  </si>
  <si>
    <t>S26361-F5012-E174</t>
  </si>
  <si>
    <t>S26361-F4101-E15</t>
  </si>
  <si>
    <t>S26361-F2391-E11</t>
  </si>
  <si>
    <t>S26361-F2222-E44</t>
  </si>
  <si>
    <t>S26361-F3590-E400</t>
  </si>
  <si>
    <t>S11161-F4023-E512</t>
  </si>
  <si>
    <t>S26381-K511-E495</t>
  </si>
  <si>
    <t>S26361-F1010-E180</t>
  </si>
  <si>
    <t>S26361-F1010-E282</t>
  </si>
  <si>
    <t>S26361-F2542-E301</t>
  </si>
  <si>
    <t>S26361-F2542-E28</t>
  </si>
  <si>
    <t>S26361-K1598-V160</t>
  </si>
  <si>
    <t>1 438 610,00</t>
  </si>
  <si>
    <t>S26361-K1446-V515</t>
  </si>
  <si>
    <t>Штука</t>
  </si>
  <si>
    <t>Fujitsu</t>
  </si>
  <si>
    <t>Nvidea</t>
  </si>
  <si>
    <t>StarTech</t>
  </si>
  <si>
    <t>Samsung</t>
  </si>
  <si>
    <t>Microsoft</t>
  </si>
  <si>
    <t>A4Tech</t>
  </si>
  <si>
    <t>Acer</t>
  </si>
  <si>
    <t>Звуковые динамики: Internal speaker</t>
  </si>
  <si>
    <t>Твердотельный накопитель SSD:  внутрисистемная шина - PCIe; 512GB разъем - M.2; протокол - NVMe;  Интерфейс: PCI Express 3.0; Емкость диска, Гб: 512; Буфер: 512 Мб; Тип памяти: MLC</t>
  </si>
  <si>
    <r>
      <t xml:space="preserve">            С целью своевременного и надлежащего выполнения обязательств по договору от 20 марта 2018 года № 224, заключенного с РГП «Институт биологии и биотехнологии растений» КН МОН РК на выполнение научно-исследовательских работ  по проекту «Исследование активности мобильных элементов в геноме злаков, связанных с гетерозисом и стрессоустойчивостью» научно-технической программы «Использование адаптивных механизмов растений в разработке современных технологий получения сельскохозяйственных культур устойчивых к стрессовым факторам» на 2018-2020 годы в рамках государственного заказа по бюджетной программе 217 «Развитие науки» подпрограмме 101 «Программно-целевое финансирование субъектов научной и/или научно-технической деятельности», прошу Вас осуществить закупки следующих товаров:</t>
    </r>
    <r>
      <rPr>
        <sz val="12"/>
        <color indexed="8"/>
        <rFont val="Times New Roman"/>
        <family val="1"/>
      </rPr>
      <t xml:space="preserve">
</t>
    </r>
  </si>
  <si>
    <t xml:space="preserve">Системный блок. Блок питания широкого диапазона 280 Вт; Материнская плата:  Слоты: 4 DIMM-разъема (макс. 64 ГБ, DDR4-2666, ECC или не-ECC, двухканальный), 4 слота: 1x PCIe 3.0 x16, 1x PCIe 3.0 x4 (механический x16), 2x PCIe 3.0 x1, 1 M .2 разъем для PCIe SSD. Встроенный видеоадаптер; Сетевой контроллер, контроллер Serial ATA (6 портов - SATA III; RAID 0, 1 или 5 для жестких дисков / твердотельных накопителей), встроенная звуковая карта. Отсеки: 6 (1x 5,25 ", 1x 5,25" тонкий и 1x 3,5 "внешний доступ, 2x 3,5" / 2,5 "внутренние отсеки для жестких дисков, 1x 2,5" внутренний отсеки для жестких дисков / SSD). Передние интерфейсы: 1x USB 3.1 gen2 C, 2x USB 3.1 gen2 A, 2x USB 2.0 A, 1x аудиовыход, 1x аудиовход. Задние интерфейсы: 2x DisplayPort 1.2, 1x DVI-D, 1x LAN RJ45, 1x USB 3.1 gen2, 3x USB 3.1 gen1 A, 2x USB 2.0 A, 1 аудиовход, 1x аудиовыход, 2x PS / 2 для мыши и клавиатуры, 1x последовательный (опция). Внутренние интерфейсы: 2x USB 2.0, 1x USB 3.1 A. </t>
  </si>
  <si>
    <t>Операционная система: Load Win10 Pro WS (64) NEE+Off 1mthTrial</t>
  </si>
  <si>
    <t>Адаптер MiniDP / DP : разъемы кабеля адаптера: порт мини-дисплея (= штекер), порт дисплея (= штекер); длина кабеля адаптера: 120 мм; для подключения одного монитора Display Port до 5120 x 2880 пикселей</t>
  </si>
  <si>
    <t>Видеокарта: Объем видеокарты - 2GB; поколение -  GDDR5; Пропускная способность памяти: до 82 ГБ / с;  Системный интерфейс: PCI Express 3.0 x16; Максимальная потребляемая мощность: 47 Вт; Форм-фактор: 2,713 "В x 5,7" L, один слот, 
Разъемы: 4x mDP 1.4; Макс. Одновременных дисплеев: 4 прямых, 4 DP 1.4; Разрешение многопотокового дисплея: 4x 4096x2160 при 60 Гц, 4x 5120x2880 при 60 Гц</t>
  </si>
  <si>
    <t>Жесткий диск: тип - HDD; интерфейс -  SATA III, 6 Гбит / с; объем памяти -  4000GB</t>
  </si>
  <si>
    <t>Клавиатура: Тип подключения: Проводной; Интерфейс: USB</t>
  </si>
  <si>
    <t>Процессор: Базовая тактовая частота процессора - 3.80GHz; Максимальная тактовая частота с технологией Turbo Boost -  4,70 GHz; Кэш-память - 8MB; Расчетная мощность - 71w; Макс. объем памяти - 128Gb; Макс. пропускная способность памяти - 41.6 GB/s; Поддерживаемые разъемы - FCLGA1151; Куллер в комплекте</t>
  </si>
  <si>
    <r>
      <t xml:space="preserve">        </t>
    </r>
    <r>
      <rPr>
        <sz val="12"/>
        <color indexed="8"/>
        <rFont val="Times New Roman"/>
        <family val="1"/>
      </rPr>
      <t>«Ғылыми және (немесе) ғылыми-техникалық қызмет субъектілердің бағдарламалық-нысаналы қаржыландыру» 101 кіші бағдарлама «Ғылымды дамыту» 217 бюджеттік бағдарлама бойынша мемлекеттік тапсырыс шеңберінде 2018-2020 жылдарға арналған «Гетерозис және стреске төзімділікпен байланысты дақылдардың геномында мобильді элементтердік белсенділігін зерттеу» ғылыми-техникалық бағдарламасының «Өсімдіктердің бейімделу механизмдерін пайдаланып, стресс факторларына төзімді ауыл шаруашылық дақылдарды алудың заманауи технологияларын жасау» жобасы бойынша ғылыми-зерттеу жұмыстарын орындалуына 2018 жылдың 20  наурыздағы №224 ҚР БҒМ ҒК «Өсімдіктердің биологиясы және биотехнологиясы институты» РМК жасасқан шарттың аясында міндеттемелерін мезгілінде және тиісті орындау мақсатында, Сізден келесі тауарларды сатып алуын жүзеге асыруды сұраймын:</t>
    </r>
  </si>
  <si>
    <t>Дана</t>
  </si>
  <si>
    <t>Оперативная память: объем внутренней памяти - 16GB; Тип внутренней памяти -  DDR4; Тактовая частота памяти -2666; Форм-фактор памяти 288-контактный DIMM; Схема памяти (модули х размер) 1 х 16 ГБ; Напряжение памяти 1,2 В; наличие ECC( Error Correction Code)</t>
  </si>
  <si>
    <t xml:space="preserve">Заведующий лабораторией геномики растений и биоинформатики __________________________ Календар Р.Н.
    </t>
  </si>
  <si>
    <r>
      <t xml:space="preserve">Өсімдіктер геномикасы және биоинформатика зертханасының меңгерушісі _____________________________ Календар Р.Н.
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
</t>
    </r>
  </si>
  <si>
    <t>Мышь: тип: оптическая; интерфейс подключения:  USB</t>
  </si>
  <si>
    <t xml:space="preserve">Монитор: Тип устройства ЖК-монитор; диагональ - 23,8"; Тип панели IPS; Соотношение сторон 16: 9; Собственное разрешение Full HD (1080p) 1920 x 1080;Яркость 250 кд / м²; Коэффициент контрастности 1000: 1/20000000: 1 (динамический); Время отклика 5 мс; Поддержка цвета - 16,7 миллионов цветов; Входные разъемы DVI-D, VGA, DisplayPort; Регулировка положения дисплея Наклон; Покрытие экрана: антибликовое; Тип покрытия: матовый; Кабели в комплекте: 1 кабель DVI - 1,8 м, 1 аудиокабель - 1,8 м
</t>
  </si>
  <si>
    <t>Операционная система: Lic Win10 Pro Workstation &lt;=4 Cores</t>
  </si>
  <si>
    <t>Балабеков Ж.У.</t>
  </si>
  <si>
    <t>Начальник отдела -системный администратор компьютерного обеспечения слаботочных систем Эксплуатационного департамента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</si>
</sst>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Arial"/>
      <family val="2"/>
    </font>
    <font>
      <b/>
      <sz val="10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2" fillId="0" borderId="0" xfId="0" applyFont="1" applyAlignment="1">
      <alignment horizontal="left" indent="15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top"/>
    </xf>
    <xf numFmtId="2" fontId="5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5" fillId="0" borderId="10" xfId="0" applyFont="1" applyBorder="1" applyAlignment="1">
      <alignment horizontal="center" vertical="top"/>
    </xf>
    <xf numFmtId="2" fontId="55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4" fillId="0" borderId="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left" vertical="top"/>
    </xf>
    <xf numFmtId="2" fontId="55" fillId="0" borderId="10" xfId="0" applyNumberFormat="1" applyFont="1" applyBorder="1" applyAlignment="1">
      <alignment vertical="top" wrapText="1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justify" vertical="top" wrapText="1"/>
    </xf>
    <xf numFmtId="0" fontId="0" fillId="0" borderId="10" xfId="0" applyBorder="1" applyAlignment="1">
      <alignment vertical="top"/>
    </xf>
    <xf numFmtId="0" fontId="60" fillId="0" borderId="0" xfId="0" applyFont="1" applyAlignment="1">
      <alignment/>
    </xf>
    <xf numFmtId="0" fontId="53" fillId="0" borderId="0" xfId="0" applyFont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57" fillId="0" borderId="10" xfId="0" applyNumberFormat="1" applyFont="1" applyBorder="1" applyAlignment="1">
      <alignment horizontal="center" vertical="top"/>
    </xf>
    <xf numFmtId="0" fontId="57" fillId="0" borderId="10" xfId="0" applyNumberFormat="1" applyFont="1" applyBorder="1" applyAlignment="1">
      <alignment horizontal="center" vertical="top" wrapText="1"/>
    </xf>
    <xf numFmtId="0" fontId="55" fillId="0" borderId="10" xfId="0" applyNumberFormat="1" applyFont="1" applyBorder="1" applyAlignment="1">
      <alignment horizontal="center" vertical="top"/>
    </xf>
    <xf numFmtId="0" fontId="55" fillId="0" borderId="10" xfId="0" applyNumberFormat="1" applyFont="1" applyBorder="1" applyAlignment="1">
      <alignment vertical="top" wrapText="1"/>
    </xf>
    <xf numFmtId="0" fontId="55" fillId="0" borderId="10" xfId="0" applyNumberFormat="1" applyFont="1" applyBorder="1" applyAlignment="1">
      <alignment horizontal="center" vertical="top" wrapText="1"/>
    </xf>
    <xf numFmtId="0" fontId="57" fillId="0" borderId="10" xfId="0" applyNumberFormat="1" applyFont="1" applyBorder="1" applyAlignment="1">
      <alignment vertical="top" wrapText="1"/>
    </xf>
    <xf numFmtId="4" fontId="61" fillId="0" borderId="10" xfId="0" applyNumberFormat="1" applyFont="1" applyBorder="1" applyAlignment="1">
      <alignment horizontal="right" vertical="top"/>
    </xf>
    <xf numFmtId="4" fontId="57" fillId="0" borderId="10" xfId="0" applyNumberFormat="1" applyFont="1" applyBorder="1" applyAlignment="1">
      <alignment horizontal="right" vertical="top"/>
    </xf>
    <xf numFmtId="4" fontId="55" fillId="0" borderId="10" xfId="0" applyNumberFormat="1" applyFont="1" applyBorder="1" applyAlignment="1">
      <alignment horizontal="right" vertical="top" wrapText="1"/>
    </xf>
    <xf numFmtId="4" fontId="62" fillId="0" borderId="10" xfId="0" applyNumberFormat="1" applyFont="1" applyBorder="1" applyAlignment="1">
      <alignment horizontal="right" vertical="top" wrapText="1"/>
    </xf>
    <xf numFmtId="4" fontId="55" fillId="0" borderId="10" xfId="0" applyNumberFormat="1" applyFont="1" applyBorder="1" applyAlignment="1">
      <alignment horizontal="right" vertical="top"/>
    </xf>
    <xf numFmtId="0" fontId="63" fillId="0" borderId="10" xfId="0" applyFont="1" applyBorder="1" applyAlignment="1">
      <alignment vertical="top"/>
    </xf>
    <xf numFmtId="4" fontId="64" fillId="0" borderId="10" xfId="0" applyNumberFormat="1" applyFont="1" applyBorder="1" applyAlignment="1">
      <alignment horizontal="right" vertical="top"/>
    </xf>
    <xf numFmtId="4" fontId="64" fillId="0" borderId="10" xfId="0" applyNumberFormat="1" applyFont="1" applyBorder="1" applyAlignment="1">
      <alignment horizontal="left" vertical="top"/>
    </xf>
    <xf numFmtId="0" fontId="53" fillId="0" borderId="0" xfId="0" applyFont="1" applyAlignment="1">
      <alignment horizontal="right" vertical="center" wrapText="1"/>
    </xf>
    <xf numFmtId="0" fontId="57" fillId="33" borderId="10" xfId="0" applyNumberFormat="1" applyFont="1" applyFill="1" applyBorder="1" applyAlignment="1">
      <alignment vertical="top" wrapText="1"/>
    </xf>
    <xf numFmtId="0" fontId="57" fillId="0" borderId="10" xfId="0" applyNumberFormat="1" applyFont="1" applyFill="1" applyBorder="1" applyAlignment="1">
      <alignment vertical="top" wrapText="1"/>
    </xf>
    <xf numFmtId="0" fontId="53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5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110" zoomScaleNormal="85" zoomScaleSheetLayoutView="110" zoomScalePageLayoutView="0" workbookViewId="0" topLeftCell="A21">
      <selection activeCell="F22" sqref="F10:F22"/>
    </sheetView>
  </sheetViews>
  <sheetFormatPr defaultColWidth="9.140625" defaultRowHeight="15"/>
  <cols>
    <col min="1" max="1" width="4.57421875" style="0" customWidth="1"/>
    <col min="2" max="2" width="42.8515625" style="0" customWidth="1"/>
    <col min="3" max="3" width="11.8515625" style="0" customWidth="1"/>
    <col min="4" max="4" width="10.421875" style="0" customWidth="1"/>
    <col min="5" max="5" width="13.421875" style="0" customWidth="1"/>
    <col min="6" max="6" width="15.140625" style="0" customWidth="1"/>
    <col min="7" max="7" width="48.421875" style="0" customWidth="1"/>
    <col min="8" max="8" width="54.00390625" style="0" customWidth="1"/>
    <col min="9" max="9" width="14.421875" style="0" customWidth="1"/>
    <col min="10" max="10" width="16.8515625" style="0" customWidth="1"/>
  </cols>
  <sheetData>
    <row r="1" spans="1:6" ht="69.75" customHeight="1">
      <c r="A1" s="1"/>
      <c r="B1" s="3"/>
      <c r="C1" s="3"/>
      <c r="D1" s="50" t="s">
        <v>40</v>
      </c>
      <c r="E1" s="51"/>
      <c r="F1" s="51"/>
    </row>
    <row r="2" spans="1:6" ht="15.75">
      <c r="A2" s="1"/>
      <c r="B2" s="3"/>
      <c r="C2" s="3"/>
      <c r="D2" s="3"/>
      <c r="E2" s="3"/>
      <c r="F2" s="3"/>
    </row>
    <row r="3" spans="1:6" ht="15.75">
      <c r="A3" s="1"/>
      <c r="B3" s="3"/>
      <c r="C3" s="3"/>
      <c r="D3" s="3"/>
      <c r="E3" s="3"/>
      <c r="F3" s="3"/>
    </row>
    <row r="4" spans="2:6" ht="15.75">
      <c r="B4" s="52" t="s">
        <v>0</v>
      </c>
      <c r="C4" s="52"/>
      <c r="D4" s="52"/>
      <c r="E4" s="52"/>
      <c r="F4" s="7"/>
    </row>
    <row r="5" spans="1:8" ht="14.25" customHeight="1">
      <c r="A5" s="1"/>
      <c r="B5" s="3"/>
      <c r="C5" s="3"/>
      <c r="D5" s="3"/>
      <c r="E5" s="3"/>
      <c r="F5" s="3"/>
      <c r="G5" s="22" t="s">
        <v>28</v>
      </c>
      <c r="H5" s="22" t="s">
        <v>29</v>
      </c>
    </row>
    <row r="6" spans="1:8" ht="156" customHeight="1">
      <c r="A6" s="48" t="s">
        <v>73</v>
      </c>
      <c r="B6" s="49"/>
      <c r="C6" s="49"/>
      <c r="D6" s="49"/>
      <c r="E6" s="49"/>
      <c r="F6" s="49"/>
      <c r="G6" s="27" t="s">
        <v>34</v>
      </c>
      <c r="H6" s="26" t="s">
        <v>45</v>
      </c>
    </row>
    <row r="7" spans="1:7" ht="15.75">
      <c r="A7" s="2"/>
      <c r="B7" s="3"/>
      <c r="C7" s="3"/>
      <c r="D7" s="3"/>
      <c r="E7" s="3"/>
      <c r="F7" s="3"/>
      <c r="G7" s="25" t="s">
        <v>39</v>
      </c>
    </row>
    <row r="8" spans="1:10" ht="45.75" customHeight="1">
      <c r="A8" s="4" t="s">
        <v>1</v>
      </c>
      <c r="B8" s="4" t="s">
        <v>2</v>
      </c>
      <c r="C8" s="4" t="s">
        <v>3</v>
      </c>
      <c r="D8" s="4" t="s">
        <v>5</v>
      </c>
      <c r="E8" s="4" t="s">
        <v>12</v>
      </c>
      <c r="F8" s="4" t="s">
        <v>13</v>
      </c>
      <c r="G8" s="4" t="s">
        <v>37</v>
      </c>
      <c r="H8" s="4" t="s">
        <v>38</v>
      </c>
      <c r="I8" s="4" t="s">
        <v>46</v>
      </c>
      <c r="J8" s="4" t="s">
        <v>36</v>
      </c>
    </row>
    <row r="9" spans="1:10" ht="15">
      <c r="A9" s="5">
        <v>1</v>
      </c>
      <c r="B9" s="5">
        <v>2</v>
      </c>
      <c r="C9" s="5">
        <v>3</v>
      </c>
      <c r="D9" s="5">
        <v>4</v>
      </c>
      <c r="E9" s="6">
        <v>5</v>
      </c>
      <c r="F9" s="6">
        <v>6</v>
      </c>
      <c r="G9" s="24"/>
      <c r="H9" s="24" t="s">
        <v>64</v>
      </c>
      <c r="I9" s="24"/>
      <c r="J9" s="24"/>
    </row>
    <row r="10" spans="1:10" s="12" customFormat="1" ht="93" customHeight="1">
      <c r="A10" s="31">
        <v>1</v>
      </c>
      <c r="B10" s="36" t="s">
        <v>80</v>
      </c>
      <c r="C10" s="32" t="s">
        <v>63</v>
      </c>
      <c r="D10" s="38">
        <v>1</v>
      </c>
      <c r="E10" s="38">
        <v>202644.75</v>
      </c>
      <c r="F10" s="37">
        <f>D10*E10</f>
        <v>202644.75</v>
      </c>
      <c r="G10" s="24" t="s">
        <v>47</v>
      </c>
      <c r="H10" s="24" t="s">
        <v>64</v>
      </c>
      <c r="I10" s="24"/>
      <c r="J10" s="42" t="s">
        <v>49</v>
      </c>
    </row>
    <row r="11" spans="1:10" s="12" customFormat="1" ht="83.25" customHeight="1">
      <c r="A11" s="31">
        <v>2</v>
      </c>
      <c r="B11" s="36" t="s">
        <v>83</v>
      </c>
      <c r="C11" s="32" t="s">
        <v>63</v>
      </c>
      <c r="D11" s="38">
        <v>4</v>
      </c>
      <c r="E11" s="37">
        <v>114999.5</v>
      </c>
      <c r="F11" s="37">
        <f aca="true" t="shared" si="0" ref="F11:F22">D11*E11</f>
        <v>459998</v>
      </c>
      <c r="G11" s="24" t="s">
        <v>48</v>
      </c>
      <c r="H11" s="24" t="s">
        <v>64</v>
      </c>
      <c r="I11" s="24"/>
      <c r="J11" s="42" t="s">
        <v>50</v>
      </c>
    </row>
    <row r="12" spans="1:10" s="12" customFormat="1" ht="70.5" customHeight="1">
      <c r="A12" s="31">
        <v>3</v>
      </c>
      <c r="B12" s="36" t="s">
        <v>76</v>
      </c>
      <c r="C12" s="32" t="s">
        <v>63</v>
      </c>
      <c r="D12" s="38">
        <v>1</v>
      </c>
      <c r="E12" s="37">
        <v>2233</v>
      </c>
      <c r="F12" s="37">
        <f t="shared" si="0"/>
        <v>2233</v>
      </c>
      <c r="G12" s="24" t="s">
        <v>66</v>
      </c>
      <c r="H12" s="24" t="s">
        <v>64</v>
      </c>
      <c r="I12" s="24"/>
      <c r="J12" s="42" t="s">
        <v>51</v>
      </c>
    </row>
    <row r="13" spans="1:10" s="12" customFormat="1" ht="121.5" customHeight="1">
      <c r="A13" s="31">
        <v>4</v>
      </c>
      <c r="B13" s="36" t="s">
        <v>77</v>
      </c>
      <c r="C13" s="32" t="s">
        <v>63</v>
      </c>
      <c r="D13" s="38">
        <v>1</v>
      </c>
      <c r="E13" s="37">
        <v>40752.25</v>
      </c>
      <c r="F13" s="37">
        <f t="shared" si="0"/>
        <v>40752.25</v>
      </c>
      <c r="G13" s="24" t="s">
        <v>65</v>
      </c>
      <c r="H13" s="24" t="s">
        <v>64</v>
      </c>
      <c r="I13" s="24"/>
      <c r="J13" s="42" t="s">
        <v>52</v>
      </c>
    </row>
    <row r="14" spans="1:10" s="12" customFormat="1" ht="29.25" customHeight="1">
      <c r="A14" s="31">
        <v>5</v>
      </c>
      <c r="B14" s="36" t="s">
        <v>78</v>
      </c>
      <c r="C14" s="32" t="s">
        <v>63</v>
      </c>
      <c r="D14" s="38">
        <v>1</v>
      </c>
      <c r="E14" s="37">
        <v>109975.25</v>
      </c>
      <c r="F14" s="37">
        <f t="shared" si="0"/>
        <v>109975.25</v>
      </c>
      <c r="G14" s="24" t="s">
        <v>64</v>
      </c>
      <c r="H14" s="24" t="s">
        <v>64</v>
      </c>
      <c r="I14" s="24"/>
      <c r="J14" s="42" t="s">
        <v>53</v>
      </c>
    </row>
    <row r="15" spans="1:10" s="12" customFormat="1" ht="57" customHeight="1">
      <c r="A15" s="31">
        <v>6</v>
      </c>
      <c r="B15" s="36" t="s">
        <v>72</v>
      </c>
      <c r="C15" s="32" t="s">
        <v>63</v>
      </c>
      <c r="D15" s="38">
        <v>1</v>
      </c>
      <c r="E15" s="37">
        <v>139562.5</v>
      </c>
      <c r="F15" s="37">
        <f t="shared" si="0"/>
        <v>139562.5</v>
      </c>
      <c r="G15" s="24" t="s">
        <v>67</v>
      </c>
      <c r="H15" s="24" t="s">
        <v>64</v>
      </c>
      <c r="I15" s="24"/>
      <c r="J15" s="42" t="s">
        <v>54</v>
      </c>
    </row>
    <row r="16" spans="1:10" s="12" customFormat="1" ht="27.75" customHeight="1">
      <c r="A16" s="31">
        <v>7</v>
      </c>
      <c r="B16" s="36" t="s">
        <v>79</v>
      </c>
      <c r="C16" s="32" t="s">
        <v>63</v>
      </c>
      <c r="D16" s="38">
        <v>1</v>
      </c>
      <c r="E16" s="37">
        <v>3907.75</v>
      </c>
      <c r="F16" s="37">
        <f t="shared" si="0"/>
        <v>3907.75</v>
      </c>
      <c r="G16" s="24" t="s">
        <v>64</v>
      </c>
      <c r="H16" s="24" t="s">
        <v>64</v>
      </c>
      <c r="I16" s="24"/>
      <c r="J16" s="42" t="s">
        <v>55</v>
      </c>
    </row>
    <row r="17" spans="1:10" s="12" customFormat="1" ht="27.75" customHeight="1">
      <c r="A17" s="31">
        <v>8</v>
      </c>
      <c r="B17" s="47" t="s">
        <v>88</v>
      </c>
      <c r="C17" s="32" t="s">
        <v>63</v>
      </c>
      <c r="D17" s="38">
        <v>1</v>
      </c>
      <c r="E17" s="37">
        <v>93227.75</v>
      </c>
      <c r="F17" s="37">
        <f t="shared" si="0"/>
        <v>93227.75</v>
      </c>
      <c r="G17" s="24" t="s">
        <v>68</v>
      </c>
      <c r="H17" s="24" t="s">
        <v>64</v>
      </c>
      <c r="I17" s="24"/>
      <c r="J17" s="42" t="s">
        <v>56</v>
      </c>
    </row>
    <row r="18" spans="1:10" s="12" customFormat="1" ht="32.25" customHeight="1">
      <c r="A18" s="31">
        <v>9</v>
      </c>
      <c r="B18" s="36" t="s">
        <v>75</v>
      </c>
      <c r="C18" s="32" t="s">
        <v>63</v>
      </c>
      <c r="D18" s="38">
        <v>1</v>
      </c>
      <c r="E18" s="37">
        <v>558.25</v>
      </c>
      <c r="F18" s="37">
        <f t="shared" si="0"/>
        <v>558.25</v>
      </c>
      <c r="G18" s="24" t="s">
        <v>69</v>
      </c>
      <c r="H18" s="24" t="s">
        <v>64</v>
      </c>
      <c r="I18" s="24"/>
      <c r="J18" s="42" t="s">
        <v>57</v>
      </c>
    </row>
    <row r="19" spans="1:10" s="12" customFormat="1" ht="30" customHeight="1">
      <c r="A19" s="31">
        <v>10</v>
      </c>
      <c r="B19" s="36" t="s">
        <v>86</v>
      </c>
      <c r="C19" s="32" t="s">
        <v>63</v>
      </c>
      <c r="D19" s="38">
        <v>1</v>
      </c>
      <c r="E19" s="37">
        <v>1674.75</v>
      </c>
      <c r="F19" s="37">
        <f t="shared" si="0"/>
        <v>1674.75</v>
      </c>
      <c r="G19" s="24" t="s">
        <v>69</v>
      </c>
      <c r="H19" s="24" t="s">
        <v>64</v>
      </c>
      <c r="I19" s="24"/>
      <c r="J19" s="42" t="s">
        <v>58</v>
      </c>
    </row>
    <row r="20" spans="1:10" s="12" customFormat="1" ht="24" customHeight="1">
      <c r="A20" s="31">
        <v>11</v>
      </c>
      <c r="B20" s="36" t="s">
        <v>71</v>
      </c>
      <c r="C20" s="32" t="s">
        <v>63</v>
      </c>
      <c r="D20" s="38">
        <v>1</v>
      </c>
      <c r="E20" s="37">
        <v>558.25</v>
      </c>
      <c r="F20" s="37">
        <f t="shared" si="0"/>
        <v>558.25</v>
      </c>
      <c r="G20" s="24" t="s">
        <v>70</v>
      </c>
      <c r="H20" s="24" t="s">
        <v>64</v>
      </c>
      <c r="I20" s="24"/>
      <c r="J20" s="42" t="s">
        <v>59</v>
      </c>
    </row>
    <row r="21" spans="1:10" s="12" customFormat="1" ht="150" customHeight="1">
      <c r="A21" s="31">
        <v>12</v>
      </c>
      <c r="B21" s="36" t="s">
        <v>87</v>
      </c>
      <c r="C21" s="32" t="s">
        <v>63</v>
      </c>
      <c r="D21" s="38">
        <v>2</v>
      </c>
      <c r="E21" s="38">
        <v>69781.25</v>
      </c>
      <c r="F21" s="37">
        <f t="shared" si="0"/>
        <v>139562.5</v>
      </c>
      <c r="G21" s="24" t="s">
        <v>64</v>
      </c>
      <c r="H21" s="24" t="s">
        <v>64</v>
      </c>
      <c r="I21" s="24"/>
      <c r="J21" s="42" t="s">
        <v>60</v>
      </c>
    </row>
    <row r="22" spans="1:10" s="12" customFormat="1" ht="279" customHeight="1">
      <c r="A22" s="31">
        <v>13</v>
      </c>
      <c r="B22" s="36" t="s">
        <v>74</v>
      </c>
      <c r="C22" s="32" t="s">
        <v>63</v>
      </c>
      <c r="D22" s="38">
        <v>1</v>
      </c>
      <c r="E22" s="37">
        <v>243955.25</v>
      </c>
      <c r="F22" s="37">
        <f t="shared" si="0"/>
        <v>243955.25</v>
      </c>
      <c r="G22" s="24" t="s">
        <v>64</v>
      </c>
      <c r="H22" s="24" t="s">
        <v>64</v>
      </c>
      <c r="I22" s="24"/>
      <c r="J22" s="42" t="s">
        <v>62</v>
      </c>
    </row>
    <row r="23" spans="1:10" s="12" customFormat="1" ht="15">
      <c r="A23" s="33"/>
      <c r="B23" s="34" t="s">
        <v>32</v>
      </c>
      <c r="C23" s="35"/>
      <c r="D23" s="39"/>
      <c r="E23" s="40"/>
      <c r="F23" s="41">
        <f>SUM(F10:F22)</f>
        <v>1438610.25</v>
      </c>
      <c r="G23" s="44" t="s">
        <v>61</v>
      </c>
      <c r="H23" s="24"/>
      <c r="I23" s="24"/>
      <c r="J23" s="24"/>
    </row>
    <row r="26" spans="2:6" ht="36.75" customHeight="1">
      <c r="B26" s="53" t="s">
        <v>84</v>
      </c>
      <c r="C26" s="53"/>
      <c r="D26" s="53"/>
      <c r="E26" s="53"/>
      <c r="F26" s="8"/>
    </row>
    <row r="27" spans="2:6" ht="18" customHeight="1">
      <c r="B27" s="45" t="s">
        <v>14</v>
      </c>
      <c r="D27" s="9"/>
      <c r="E27" s="9"/>
      <c r="F27" s="9"/>
    </row>
    <row r="30" spans="2:6" ht="69.75" customHeight="1">
      <c r="B30" s="54" t="s">
        <v>27</v>
      </c>
      <c r="C30" s="54"/>
      <c r="D30" s="54"/>
      <c r="E30" s="54"/>
      <c r="F30" s="54"/>
    </row>
  </sheetData>
  <sheetProtection/>
  <mergeCells count="5">
    <mergeCell ref="A6:F6"/>
    <mergeCell ref="D1:F1"/>
    <mergeCell ref="B4:E4"/>
    <mergeCell ref="B26:E26"/>
    <mergeCell ref="B30:F30"/>
  </mergeCells>
  <printOptions/>
  <pageMargins left="0.7086614173228347" right="0.3937007874015748" top="0.7480314960629921" bottom="0.7480314960629921" header="0.31496062992125984" footer="0.31496062992125984"/>
  <pageSetup horizontalDpi="180" verticalDpi="180" orientation="portrait" paperSize="9" scale="90" r:id="rId1"/>
  <colBreaks count="1" manualBreakCount="1">
    <brk id="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10" zoomScaleNormal="85" zoomScaleSheetLayoutView="110" zoomScalePageLayoutView="0" workbookViewId="0" topLeftCell="A19">
      <selection activeCell="F10" sqref="F10:F22"/>
    </sheetView>
  </sheetViews>
  <sheetFormatPr defaultColWidth="9.140625" defaultRowHeight="15"/>
  <cols>
    <col min="1" max="1" width="5.00390625" style="0" customWidth="1"/>
    <col min="2" max="2" width="41.57421875" style="0" customWidth="1"/>
    <col min="3" max="3" width="12.421875" style="0" customWidth="1"/>
    <col min="4" max="4" width="11.57421875" style="0" customWidth="1"/>
    <col min="5" max="5" width="12.140625" style="0" customWidth="1"/>
    <col min="6" max="6" width="14.8515625" style="0" customWidth="1"/>
    <col min="7" max="7" width="60.8515625" style="0" customWidth="1"/>
    <col min="8" max="8" width="64.8515625" style="0" customWidth="1"/>
  </cols>
  <sheetData>
    <row r="1" spans="1:6" ht="66" customHeight="1">
      <c r="A1" s="1"/>
      <c r="B1" s="3"/>
      <c r="C1" s="3"/>
      <c r="D1" s="50" t="s">
        <v>41</v>
      </c>
      <c r="E1" s="51"/>
      <c r="F1" s="51"/>
    </row>
    <row r="2" spans="1:6" ht="15.75">
      <c r="A2" s="1"/>
      <c r="B2" s="3"/>
      <c r="C2" s="3"/>
      <c r="D2" s="3"/>
      <c r="E2" s="3"/>
      <c r="F2" s="3"/>
    </row>
    <row r="3" spans="1:6" ht="15.75">
      <c r="A3" s="1"/>
      <c r="B3" s="3"/>
      <c r="C3" s="3"/>
      <c r="D3" s="3"/>
      <c r="E3" s="3"/>
      <c r="F3" s="3"/>
    </row>
    <row r="4" spans="2:6" ht="15.75">
      <c r="B4" s="52" t="s">
        <v>4</v>
      </c>
      <c r="C4" s="52"/>
      <c r="D4" s="52"/>
      <c r="E4" s="52"/>
      <c r="F4" s="7"/>
    </row>
    <row r="5" spans="1:8" ht="14.25" customHeight="1">
      <c r="A5" s="1"/>
      <c r="B5" s="3"/>
      <c r="C5" s="3"/>
      <c r="D5" s="3"/>
      <c r="E5" s="3"/>
      <c r="F5" s="3"/>
      <c r="G5" s="22" t="s">
        <v>31</v>
      </c>
      <c r="H5" s="22" t="s">
        <v>30</v>
      </c>
    </row>
    <row r="6" spans="1:8" ht="174.75" customHeight="1">
      <c r="A6" s="48" t="s">
        <v>81</v>
      </c>
      <c r="B6" s="49"/>
      <c r="C6" s="49"/>
      <c r="D6" s="49"/>
      <c r="E6" s="49"/>
      <c r="F6" s="49"/>
      <c r="G6" s="23" t="s">
        <v>35</v>
      </c>
      <c r="H6" s="26" t="s">
        <v>44</v>
      </c>
    </row>
    <row r="7" spans="1:6" ht="15.75">
      <c r="A7" s="2"/>
      <c r="B7" s="3"/>
      <c r="C7" s="3"/>
      <c r="D7" s="3"/>
      <c r="E7" s="3"/>
      <c r="F7" s="3"/>
    </row>
    <row r="8" spans="1:6" ht="48" customHeight="1">
      <c r="A8" s="4" t="s">
        <v>7</v>
      </c>
      <c r="B8" s="4" t="s">
        <v>6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ht="15">
      <c r="A9" s="5">
        <v>1</v>
      </c>
      <c r="B9" s="5">
        <v>2</v>
      </c>
      <c r="C9" s="5">
        <v>3</v>
      </c>
      <c r="D9" s="5">
        <v>4</v>
      </c>
      <c r="E9" s="6">
        <v>5</v>
      </c>
      <c r="F9" s="6">
        <v>6</v>
      </c>
    </row>
    <row r="10" spans="1:6" s="12" customFormat="1" ht="96.75" customHeight="1">
      <c r="A10" s="10">
        <v>1</v>
      </c>
      <c r="B10" s="46" t="s">
        <v>80</v>
      </c>
      <c r="C10" s="11" t="s">
        <v>82</v>
      </c>
      <c r="D10" s="38">
        <f>'форма служ. записки на рус.яз.'!D10</f>
        <v>1</v>
      </c>
      <c r="E10" s="38">
        <f>'форма служ. записки на рус.яз.'!E10</f>
        <v>202644.75</v>
      </c>
      <c r="F10" s="38">
        <f>'форма служ. записки на рус.яз.'!F10</f>
        <v>202644.75</v>
      </c>
    </row>
    <row r="11" spans="1:6" s="12" customFormat="1" ht="82.5" customHeight="1">
      <c r="A11" s="10">
        <v>2</v>
      </c>
      <c r="B11" s="46" t="s">
        <v>83</v>
      </c>
      <c r="C11" s="11" t="s">
        <v>82</v>
      </c>
      <c r="D11" s="38">
        <f>'форма служ. записки на рус.яз.'!D11</f>
        <v>4</v>
      </c>
      <c r="E11" s="38">
        <f>'форма служ. записки на рус.яз.'!E11</f>
        <v>114999.5</v>
      </c>
      <c r="F11" s="38">
        <f>'форма служ. записки на рус.яз.'!F11</f>
        <v>459998</v>
      </c>
    </row>
    <row r="12" spans="1:6" s="12" customFormat="1" ht="68.25" customHeight="1">
      <c r="A12" s="10">
        <v>3</v>
      </c>
      <c r="B12" s="46" t="s">
        <v>76</v>
      </c>
      <c r="C12" s="11" t="s">
        <v>82</v>
      </c>
      <c r="D12" s="38">
        <f>'форма служ. записки на рус.яз.'!D12</f>
        <v>1</v>
      </c>
      <c r="E12" s="38">
        <f>'форма служ. записки на рус.яз.'!E12</f>
        <v>2233</v>
      </c>
      <c r="F12" s="38">
        <f>'форма служ. записки на рус.яз.'!F12</f>
        <v>2233</v>
      </c>
    </row>
    <row r="13" spans="1:6" s="12" customFormat="1" ht="122.25" customHeight="1">
      <c r="A13" s="10">
        <v>4</v>
      </c>
      <c r="B13" s="46" t="s">
        <v>77</v>
      </c>
      <c r="C13" s="11" t="s">
        <v>82</v>
      </c>
      <c r="D13" s="38">
        <f>'форма служ. записки на рус.яз.'!D13</f>
        <v>1</v>
      </c>
      <c r="E13" s="38">
        <f>'форма служ. записки на рус.яз.'!E13</f>
        <v>40752.25</v>
      </c>
      <c r="F13" s="38">
        <f>'форма служ. записки на рус.яз.'!F13</f>
        <v>40752.25</v>
      </c>
    </row>
    <row r="14" spans="1:6" s="12" customFormat="1" ht="32.25" customHeight="1">
      <c r="A14" s="10">
        <v>5</v>
      </c>
      <c r="B14" s="46" t="s">
        <v>78</v>
      </c>
      <c r="C14" s="11" t="s">
        <v>82</v>
      </c>
      <c r="D14" s="38">
        <f>'форма служ. записки на рус.яз.'!D14</f>
        <v>1</v>
      </c>
      <c r="E14" s="38">
        <f>'форма служ. записки на рус.яз.'!E14</f>
        <v>109975.25</v>
      </c>
      <c r="F14" s="38">
        <f>'форма служ. записки на рус.яз.'!F14</f>
        <v>109975.25</v>
      </c>
    </row>
    <row r="15" spans="1:6" s="12" customFormat="1" ht="69.75" customHeight="1">
      <c r="A15" s="10">
        <v>6</v>
      </c>
      <c r="B15" s="46" t="s">
        <v>72</v>
      </c>
      <c r="C15" s="11" t="s">
        <v>82</v>
      </c>
      <c r="D15" s="38">
        <f>'форма служ. записки на рус.яз.'!D15</f>
        <v>1</v>
      </c>
      <c r="E15" s="38">
        <f>'форма служ. записки на рус.яз.'!E15</f>
        <v>139562.5</v>
      </c>
      <c r="F15" s="38">
        <f>'форма служ. записки на рус.яз.'!F15</f>
        <v>139562.5</v>
      </c>
    </row>
    <row r="16" spans="1:6" s="12" customFormat="1" ht="32.25" customHeight="1">
      <c r="A16" s="10">
        <v>7</v>
      </c>
      <c r="B16" s="46" t="s">
        <v>79</v>
      </c>
      <c r="C16" s="11" t="s">
        <v>82</v>
      </c>
      <c r="D16" s="38">
        <f>'форма служ. записки на рус.яз.'!D16</f>
        <v>1</v>
      </c>
      <c r="E16" s="38">
        <f>'форма служ. записки на рус.яз.'!E16</f>
        <v>3907.75</v>
      </c>
      <c r="F16" s="38">
        <f>'форма служ. записки на рус.яз.'!F16</f>
        <v>3907.75</v>
      </c>
    </row>
    <row r="17" spans="1:6" s="12" customFormat="1" ht="27" customHeight="1">
      <c r="A17" s="10">
        <v>8</v>
      </c>
      <c r="B17" s="46" t="s">
        <v>88</v>
      </c>
      <c r="C17" s="11" t="s">
        <v>82</v>
      </c>
      <c r="D17" s="38">
        <f>'форма служ. записки на рус.яз.'!D17</f>
        <v>1</v>
      </c>
      <c r="E17" s="38">
        <f>'форма служ. записки на рус.яз.'!E17</f>
        <v>93227.75</v>
      </c>
      <c r="F17" s="38">
        <f>'форма служ. записки на рус.яз.'!F17</f>
        <v>93227.75</v>
      </c>
    </row>
    <row r="18" spans="1:6" s="12" customFormat="1" ht="30.75" customHeight="1">
      <c r="A18" s="10">
        <v>9</v>
      </c>
      <c r="B18" s="46" t="s">
        <v>75</v>
      </c>
      <c r="C18" s="11" t="s">
        <v>82</v>
      </c>
      <c r="D18" s="38">
        <f>'форма служ. записки на рус.яз.'!D18</f>
        <v>1</v>
      </c>
      <c r="E18" s="38">
        <f>'форма служ. записки на рус.яз.'!E18</f>
        <v>558.25</v>
      </c>
      <c r="F18" s="38">
        <f>'форма служ. записки на рус.яз.'!F18</f>
        <v>558.25</v>
      </c>
    </row>
    <row r="19" spans="1:6" s="12" customFormat="1" ht="30" customHeight="1">
      <c r="A19" s="10">
        <v>10</v>
      </c>
      <c r="B19" s="46" t="s">
        <v>86</v>
      </c>
      <c r="C19" s="11" t="s">
        <v>82</v>
      </c>
      <c r="D19" s="38">
        <f>'форма служ. записки на рус.яз.'!D19</f>
        <v>1</v>
      </c>
      <c r="E19" s="38">
        <f>'форма служ. записки на рус.яз.'!E19</f>
        <v>1674.75</v>
      </c>
      <c r="F19" s="38">
        <f>'форма служ. записки на рус.яз.'!F19</f>
        <v>1674.75</v>
      </c>
    </row>
    <row r="20" spans="1:6" s="12" customFormat="1" ht="15.75" customHeight="1">
      <c r="A20" s="10">
        <v>11</v>
      </c>
      <c r="B20" s="46" t="s">
        <v>71</v>
      </c>
      <c r="C20" s="11" t="s">
        <v>82</v>
      </c>
      <c r="D20" s="38">
        <f>'форма служ. записки на рус.яз.'!D20</f>
        <v>1</v>
      </c>
      <c r="E20" s="38">
        <f>'форма служ. записки на рус.яз.'!E20</f>
        <v>558.25</v>
      </c>
      <c r="F20" s="38">
        <f>'форма служ. записки на рус.яз.'!F20</f>
        <v>558.25</v>
      </c>
    </row>
    <row r="21" spans="1:6" s="12" customFormat="1" ht="147" customHeight="1">
      <c r="A21" s="10">
        <v>12</v>
      </c>
      <c r="B21" s="46" t="s">
        <v>87</v>
      </c>
      <c r="C21" s="11" t="s">
        <v>82</v>
      </c>
      <c r="D21" s="38">
        <f>'форма служ. записки на рус.яз.'!D21</f>
        <v>2</v>
      </c>
      <c r="E21" s="38">
        <f>'форма служ. записки на рус.яз.'!E21</f>
        <v>69781.25</v>
      </c>
      <c r="F21" s="38">
        <f>'форма служ. записки на рус.яз.'!F21</f>
        <v>139562.5</v>
      </c>
    </row>
    <row r="22" spans="1:6" s="12" customFormat="1" ht="289.5" customHeight="1">
      <c r="A22" s="10">
        <v>13</v>
      </c>
      <c r="B22" s="46" t="s">
        <v>74</v>
      </c>
      <c r="C22" s="11" t="s">
        <v>82</v>
      </c>
      <c r="D22" s="38">
        <f>'форма служ. записки на рус.яз.'!D22</f>
        <v>1</v>
      </c>
      <c r="E22" s="38">
        <f>'форма служ. записки на рус.яз.'!E22</f>
        <v>243955.25</v>
      </c>
      <c r="F22" s="38">
        <f>'форма служ. записки на рус.яз.'!F22</f>
        <v>243955.25</v>
      </c>
    </row>
    <row r="23" spans="1:6" s="12" customFormat="1" ht="15">
      <c r="A23" s="13"/>
      <c r="B23" s="21" t="s">
        <v>33</v>
      </c>
      <c r="C23" s="14"/>
      <c r="D23" s="39"/>
      <c r="E23" s="40"/>
      <c r="F23" s="43">
        <f>SUM(F10:F22)</f>
        <v>1438610.25</v>
      </c>
    </row>
    <row r="26" spans="2:6" ht="39.75" customHeight="1">
      <c r="B26" s="53" t="s">
        <v>85</v>
      </c>
      <c r="C26" s="53"/>
      <c r="D26" s="53"/>
      <c r="E26" s="53"/>
      <c r="F26" s="8"/>
    </row>
    <row r="27" spans="2:6" ht="18" customHeight="1">
      <c r="B27" s="9"/>
      <c r="C27" s="15" t="s">
        <v>15</v>
      </c>
      <c r="D27" s="9"/>
      <c r="E27" s="9"/>
      <c r="F27" s="9"/>
    </row>
  </sheetData>
  <sheetProtection/>
  <mergeCells count="4">
    <mergeCell ref="A6:F6"/>
    <mergeCell ref="D1:F1"/>
    <mergeCell ref="B4:E4"/>
    <mergeCell ref="B26:E26"/>
  </mergeCells>
  <printOptions/>
  <pageMargins left="0.7" right="0.38" top="0.75" bottom="0.75" header="0.3" footer="0.3"/>
  <pageSetup horizontalDpi="180" verticalDpi="18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20" zoomScaleSheetLayoutView="120" zoomScalePageLayoutView="0" workbookViewId="0" topLeftCell="A1">
      <selection activeCell="B13" sqref="B13"/>
    </sheetView>
  </sheetViews>
  <sheetFormatPr defaultColWidth="9.140625" defaultRowHeight="15"/>
  <cols>
    <col min="1" max="1" width="28.28125" style="0" customWidth="1"/>
    <col min="2" max="2" width="31.28125" style="0" customWidth="1"/>
    <col min="3" max="3" width="23.8515625" style="0" customWidth="1"/>
  </cols>
  <sheetData>
    <row r="1" spans="1:3" ht="15">
      <c r="A1" s="55" t="s">
        <v>16</v>
      </c>
      <c r="B1" s="55"/>
      <c r="C1" s="55"/>
    </row>
    <row r="2" spans="1:3" ht="15">
      <c r="A2" s="55" t="s">
        <v>17</v>
      </c>
      <c r="B2" s="55"/>
      <c r="C2" s="55"/>
    </row>
    <row r="3" spans="1:3" ht="25.5" customHeight="1">
      <c r="A3" s="16"/>
      <c r="B3" s="16"/>
      <c r="C3" s="16"/>
    </row>
    <row r="4" spans="1:3" ht="15">
      <c r="A4" s="17" t="s">
        <v>18</v>
      </c>
      <c r="B4" s="17" t="s">
        <v>19</v>
      </c>
      <c r="C4" s="17" t="s">
        <v>20</v>
      </c>
    </row>
    <row r="5" spans="1:3" ht="57" customHeight="1">
      <c r="A5" s="18" t="s">
        <v>21</v>
      </c>
      <c r="B5" s="19"/>
      <c r="C5" s="20" t="s">
        <v>22</v>
      </c>
    </row>
    <row r="6" spans="1:3" ht="57" customHeight="1">
      <c r="A6" s="18" t="s">
        <v>23</v>
      </c>
      <c r="B6" s="19"/>
      <c r="C6" s="20" t="s">
        <v>24</v>
      </c>
    </row>
    <row r="7" spans="1:3" ht="57" customHeight="1">
      <c r="A7" s="18" t="s">
        <v>43</v>
      </c>
      <c r="B7" s="19"/>
      <c r="C7" s="20" t="s">
        <v>42</v>
      </c>
    </row>
    <row r="8" spans="1:3" ht="57" customHeight="1">
      <c r="A8" s="18" t="s">
        <v>25</v>
      </c>
      <c r="B8" s="19"/>
      <c r="C8" s="20" t="s">
        <v>26</v>
      </c>
    </row>
    <row r="9" spans="1:3" ht="96" customHeight="1">
      <c r="A9" s="28" t="s">
        <v>90</v>
      </c>
      <c r="B9" s="29"/>
      <c r="C9" s="30" t="s">
        <v>89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2019-03-18T11:12:48Z</dcterms:modified>
  <cp:category/>
  <cp:version/>
  <cp:contentType/>
  <cp:contentStatus/>
</cp:coreProperties>
</file>